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8840333-08F2-405E-9BAD-4422442A7F9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<sst xmlns="http://schemas.openxmlformats.org/spreadsheetml/2006/main" count="3181" uniqueCount="1580">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</sst>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345</v>
      </c>
      <c r="B10" s="177"/>
      <c r="C10" s="162" t="str">
        <f>VLOOKUP(A10,lista,2,0)</f>
        <v>G. CONSULTORÍA TI Y CIBERSEGURIDAD</v>
      </c>
      <c r="D10" s="162"/>
      <c r="E10" s="162"/>
      <c r="F10" s="162"/>
      <c r="G10" s="162" t="str">
        <f>VLOOKUP(A10,lista,3,0)</f>
        <v>Experto/a 3</v>
      </c>
      <c r="H10" s="162"/>
      <c r="I10" s="169" t="str">
        <f>VLOOKUP(A10,lista,4,0)</f>
        <v>Gestor/a de la Oficina de Normalización e Integridad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Derecho</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19.6" customHeight="1" thickTop="1" thickBot="1" x14ac:dyDescent="0.3">
      <c r="A19" s="113" t="str">
        <f>VLOOKUP(A10,lista,7,0)</f>
        <v>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2kkDerz/8p1Vi0XWq3HiB2txE3e5JGuBH4k/s8s8692kXNA5KyGus5zIW+p5Qy1KrFtkXS0vROYh+gmVyo17RQ==" saltValue="ZNBvXmPXgKDZfqRiJwOgF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2026-06-23T12:57:28Z</dcterms:modified>
</cp:coreProperties>
</file>